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risal\Desktop\Internet\"/>
    </mc:Choice>
  </mc:AlternateContent>
  <xr:revisionPtr revIDLastSave="0" documentId="8_{B7B071A7-B409-4555-9B04-A1425C5BDACF}" xr6:coauthVersionLast="47" xr6:coauthVersionMax="47" xr10:uidLastSave="{00000000-0000-0000-0000-000000000000}"/>
  <bookViews>
    <workbookView xWindow="31335" yWindow="1020" windowWidth="21600" windowHeight="11385" xr2:uid="{00000000-000D-0000-FFFF-FFFF00000000}"/>
  </bookViews>
  <sheets>
    <sheet name="HMA Worksheet" sheetId="2" r:id="rId1"/>
  </sheets>
  <definedNames>
    <definedName name="_xlnm.Print_Area" localSheetId="0">'HMA Worksheet'!$A$1:$K$35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F30" i="2"/>
  <c r="F31" i="2"/>
  <c r="G31" i="2"/>
  <c r="G30" i="2"/>
  <c r="G29" i="2"/>
  <c r="G28" i="2"/>
  <c r="J15" i="2"/>
  <c r="G25" i="2" s="1"/>
  <c r="H25" i="2" s="1"/>
  <c r="J11" i="2"/>
  <c r="F23" i="2"/>
  <c r="F24" i="2"/>
  <c r="F25" i="2"/>
  <c r="F26" i="2"/>
  <c r="F27" i="2"/>
  <c r="H28" i="2"/>
  <c r="H29" i="2"/>
  <c r="H32" i="2"/>
  <c r="F28" i="2"/>
  <c r="F29" i="2"/>
  <c r="G24" i="2" l="1"/>
  <c r="H24" i="2" s="1"/>
  <c r="G26" i="2"/>
  <c r="H26" i="2" s="1"/>
  <c r="G23" i="2"/>
  <c r="H23" i="2" s="1"/>
  <c r="G27" i="2"/>
  <c r="H27" i="2" s="1"/>
</calcChain>
</file>

<file path=xl/sharedStrings.xml><?xml version="1.0" encoding="utf-8"?>
<sst xmlns="http://schemas.openxmlformats.org/spreadsheetml/2006/main" count="28" uniqueCount="28">
  <si>
    <t>Item No.</t>
  </si>
  <si>
    <t>Alabama Department of Transportation</t>
  </si>
  <si>
    <t>County:</t>
  </si>
  <si>
    <t>Current Month/Year:</t>
  </si>
  <si>
    <t>Project No:</t>
  </si>
  <si>
    <t>Letting Date:</t>
  </si>
  <si>
    <t>Total Cost Adjustment</t>
  </si>
  <si>
    <t>Fuel Index for HMA Production</t>
  </si>
  <si>
    <t>Base Fuel Index ($/gal):</t>
  </si>
  <si>
    <t>Current month Fuel Index ($/gal):</t>
  </si>
  <si>
    <t>Has contract time expired (Y/N)?</t>
  </si>
  <si>
    <t>Cost Adjustment Worksheet</t>
  </si>
  <si>
    <t>(3)
Tons
(current month)</t>
  </si>
  <si>
    <t>(5)                           Change in Index (+/-)  (1) or (2) as below</t>
  </si>
  <si>
    <r>
      <t>Prior</t>
    </r>
    <r>
      <rPr>
        <sz val="12"/>
        <rFont val="Arial"/>
      </rPr>
      <t xml:space="preserve"> to the expiration of contract time, the cost adjustment is calculated using the change shown in (1) above.</t>
    </r>
  </si>
  <si>
    <t>Est . No.</t>
  </si>
  <si>
    <r>
      <t>(1)</t>
    </r>
    <r>
      <rPr>
        <sz val="12"/>
        <rFont val="Arial"/>
      </rPr>
      <t xml:space="preserve"> Change in Fuel Index +/-:</t>
    </r>
  </si>
  <si>
    <t xml:space="preserve">  (current month index minus base index) </t>
  </si>
  <si>
    <t xml:space="preserve">    (month time expired index minus base index)</t>
  </si>
  <si>
    <t>If so, Month/Day/Year Time Expired:</t>
  </si>
  <si>
    <r>
      <t xml:space="preserve">(2) </t>
    </r>
    <r>
      <rPr>
        <sz val="12"/>
        <rFont val="Arial"/>
      </rPr>
      <t>Change in Fuel Index for month time expired +/-:</t>
    </r>
  </si>
  <si>
    <t xml:space="preserve">             (4) x (5)            Cost Adjustment (+/-)</t>
  </si>
  <si>
    <t xml:space="preserve"> (4)                 Gallons         (Tons x 2)</t>
  </si>
  <si>
    <r>
      <t xml:space="preserve">After </t>
    </r>
    <r>
      <rPr>
        <sz val="12"/>
        <rFont val="Arial"/>
      </rPr>
      <t>the expiration of contract time, the cost adjustment is calculated using the minimum of the numerical values shown in (1) or (2) above.</t>
    </r>
  </si>
  <si>
    <t>If so, Fuel Index for Month/Year Time Expired ($/gal):</t>
  </si>
  <si>
    <t>Item Description</t>
  </si>
  <si>
    <t>Date Range: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</si>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</sst>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mm/dd/yy;@"/>
    <numFmt numFmtId="167" formatCode="m/d/yy;@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</font>
    <font>
      <u/>
      <sz val="12"/>
      <name val="Arial"/>
    </font>
    <font>
      <b/>
      <sz val="12"/>
      <name val="Arial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1" applyFont="1" applyBorder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4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164" fontId="4" fillId="2" borderId="5" xfId="0" applyNumberFormat="1" applyFont="1" applyFill="1" applyBorder="1" applyAlignment="1" applyProtection="1">
      <alignment horizontal="right"/>
      <protection locked="0"/>
    </xf>
    <xf numFmtId="166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4" fillId="2" borderId="6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44" fontId="4" fillId="0" borderId="0" xfId="1" applyFont="1" applyBorder="1" applyAlignment="1" applyProtection="1"/>
    <xf numFmtId="164" fontId="4" fillId="0" borderId="5" xfId="1" applyNumberFormat="1" applyFont="1" applyBorder="1" applyAlignment="1" applyProtection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4" fontId="4" fillId="0" borderId="5" xfId="0" applyNumberFormat="1" applyFont="1" applyBorder="1"/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9" fillId="0" borderId="0" xfId="0" applyFont="1"/>
    <xf numFmtId="0" fontId="4" fillId="2" borderId="5" xfId="0" applyFont="1" applyFill="1" applyBorder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/>
    <xf numFmtId="166" fontId="4" fillId="2" borderId="5" xfId="0" applyNumberFormat="1" applyFont="1" applyFill="1" applyBorder="1" applyAlignment="1">
      <alignment horizontal="center"/>
    </xf>
    <xf numFmtId="166" fontId="4" fillId="2" borderId="5" xfId="0" applyNumberFormat="1" applyFont="1" applyFill="1" applyBorder="1" applyAlignment="1" applyProtection="1">
      <alignment horizontal="center"/>
      <protection locked="0"/>
    </xf>
    <xf numFmtId="164" fontId="4" fillId="0" borderId="11" xfId="0" applyNumberFormat="1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4" fontId="4" fillId="0" borderId="14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64" fontId="4" fillId="0" borderId="7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4" fillId="0" borderId="7" xfId="1" applyNumberFormat="1" applyFont="1" applyBorder="1" applyAlignment="1"/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7" fontId="4" fillId="2" borderId="5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2" borderId="5" xfId="0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/>
    <xf numFmtId="0" fontId="0" fillId="0" borderId="0" xfId="0"/>
    <xf numFmtId="166" fontId="4" fillId="2" borderId="5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ont>
        <color theme="8" tint="0.39994506668294322"/>
      </font>
    </dxf>
    <dxf>
      <font>
        <color theme="8" tint="0.59996337778862885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zoomScale="60" zoomScaleNormal="100" workbookViewId="0">
      <selection activeCell="I7" sqref="I7:J7"/>
    </sheetView>
  </sheetViews>
  <sheetFormatPr defaultRowHeight="12.75" x14ac:dyDescent="0.2"/>
  <cols>
    <col min="1" max="1" width="16" customWidth="1"/>
    <col min="2" max="2" width="36.28515625" customWidth="1"/>
    <col min="3" max="3" width="17.7109375" customWidth="1"/>
    <col min="4" max="4" width="7.140625" customWidth="1"/>
    <col min="5" max="5" width="10.7109375" customWidth="1"/>
    <col min="6" max="6" width="17.85546875" customWidth="1"/>
    <col min="7" max="7" width="21.28515625" customWidth="1"/>
    <col min="8" max="8" width="3.140625" customWidth="1"/>
    <col min="9" max="9" width="9.7109375" customWidth="1"/>
    <col min="10" max="10" width="11.7109375" customWidth="1"/>
    <col min="11" max="11" width="1.28515625" customWidth="1"/>
  </cols>
  <sheetData>
    <row r="1" spans="1:13" ht="18" x14ac:dyDescent="0.25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ht="15.75" customHeight="1" x14ac:dyDescent="0.25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15" customHeight="1" x14ac:dyDescent="0.25">
      <c r="A3" s="49" t="s">
        <v>11</v>
      </c>
      <c r="B3" s="65"/>
      <c r="C3" s="65"/>
      <c r="D3" s="65"/>
      <c r="E3" s="65"/>
      <c r="F3" s="65"/>
      <c r="G3" s="65"/>
      <c r="H3" s="65"/>
      <c r="I3" s="65"/>
      <c r="J3" s="65"/>
      <c r="K3" s="18"/>
    </row>
    <row r="4" spans="1:13" s="1" customFormat="1" ht="12.75" customHeight="1" x14ac:dyDescent="0.2"/>
    <row r="5" spans="1:13" s="1" customFormat="1" ht="15.75" x14ac:dyDescent="0.25">
      <c r="A5" s="12" t="s">
        <v>4</v>
      </c>
      <c r="B5" s="66"/>
      <c r="C5" s="66"/>
      <c r="D5" s="4"/>
      <c r="E5" s="19" t="s">
        <v>3</v>
      </c>
      <c r="F5" s="12"/>
      <c r="G5" s="36"/>
      <c r="H5" s="33"/>
      <c r="I5" s="5" t="s">
        <v>15</v>
      </c>
      <c r="J5" s="15"/>
    </row>
    <row r="6" spans="1:13" s="1" customFormat="1" ht="9.9499999999999993" customHeight="1" x14ac:dyDescent="0.2"/>
    <row r="7" spans="1:13" s="1" customFormat="1" ht="15.75" x14ac:dyDescent="0.25">
      <c r="A7" s="12" t="s">
        <v>2</v>
      </c>
      <c r="B7" s="66"/>
      <c r="C7" s="66"/>
      <c r="D7" s="20"/>
      <c r="E7" s="1" t="s">
        <v>26</v>
      </c>
      <c r="F7" s="21"/>
      <c r="G7" s="35"/>
      <c r="H7" s="34" t="s">
        <v>27</v>
      </c>
      <c r="I7" s="72"/>
      <c r="J7" s="72"/>
    </row>
    <row r="8" spans="1:13" s="1" customFormat="1" ht="9.9499999999999993" customHeight="1" x14ac:dyDescent="0.25">
      <c r="A8" s="12"/>
      <c r="B8" s="4"/>
      <c r="C8" s="4"/>
      <c r="D8" s="20"/>
      <c r="F8" s="21"/>
      <c r="G8" s="22"/>
      <c r="H8" s="22"/>
      <c r="I8" s="22"/>
      <c r="J8" s="22"/>
    </row>
    <row r="9" spans="1:13" s="1" customFormat="1" ht="15.75" customHeight="1" x14ac:dyDescent="0.25">
      <c r="A9" s="12" t="s">
        <v>5</v>
      </c>
      <c r="B9" s="50"/>
      <c r="C9" s="50"/>
      <c r="D9" s="20"/>
      <c r="E9" s="19"/>
      <c r="F9" s="21"/>
      <c r="G9" s="22"/>
      <c r="H9" s="22"/>
      <c r="I9" s="22"/>
      <c r="J9" s="22"/>
    </row>
    <row r="10" spans="1:13" s="1" customFormat="1" ht="13.5" customHeight="1" x14ac:dyDescent="0.2"/>
    <row r="11" spans="1:13" s="1" customFormat="1" ht="15.75" customHeight="1" x14ac:dyDescent="0.25">
      <c r="A11" s="48" t="s">
        <v>8</v>
      </c>
      <c r="B11" s="48"/>
      <c r="C11" s="13"/>
      <c r="D11" s="23"/>
      <c r="E11" s="69" t="s">
        <v>16</v>
      </c>
      <c r="F11" s="48"/>
      <c r="G11" s="70"/>
      <c r="H11" s="70"/>
      <c r="I11" s="71"/>
      <c r="J11" s="24">
        <f>+C13-C11</f>
        <v>0</v>
      </c>
    </row>
    <row r="12" spans="1:13" s="1" customFormat="1" ht="13.5" customHeight="1" x14ac:dyDescent="0.2">
      <c r="A12" s="12"/>
      <c r="B12" s="12"/>
      <c r="C12" s="30"/>
      <c r="D12" s="23"/>
      <c r="E12" s="25" t="s">
        <v>17</v>
      </c>
    </row>
    <row r="13" spans="1:13" s="1" customFormat="1" ht="15.75" customHeight="1" x14ac:dyDescent="0.2">
      <c r="A13" s="48" t="s">
        <v>9</v>
      </c>
      <c r="B13" s="48"/>
      <c r="C13" s="13"/>
    </row>
    <row r="14" spans="1:13" s="1" customFormat="1" ht="9.9499999999999993" customHeight="1" x14ac:dyDescent="0.2">
      <c r="A14" s="12"/>
      <c r="B14" s="12"/>
      <c r="C14" s="30"/>
      <c r="E14" s="12"/>
      <c r="G14" s="26"/>
      <c r="H14" s="26"/>
      <c r="I14" s="26"/>
      <c r="J14" s="27"/>
    </row>
    <row r="15" spans="1:13" s="1" customFormat="1" ht="15.75" customHeight="1" x14ac:dyDescent="0.25">
      <c r="A15" s="1" t="s">
        <v>10</v>
      </c>
      <c r="C15" s="32"/>
      <c r="E15" s="19" t="s">
        <v>20</v>
      </c>
      <c r="G15" s="12"/>
      <c r="H15" s="12"/>
      <c r="I15" s="12"/>
      <c r="J15" s="28" t="str">
        <f>+IF(C17="", "",C19-C11)</f>
        <v/>
      </c>
    </row>
    <row r="16" spans="1:13" s="1" customFormat="1" ht="16.5" customHeight="1" x14ac:dyDescent="0.25">
      <c r="E16" s="1" t="s">
        <v>18</v>
      </c>
      <c r="F16" s="19"/>
      <c r="G16" s="19"/>
      <c r="H16" s="19"/>
      <c r="I16" s="19"/>
      <c r="M16" s="10"/>
    </row>
    <row r="17" spans="1:18" s="1" customFormat="1" ht="15.75" customHeight="1" x14ac:dyDescent="0.2">
      <c r="A17" s="12" t="s">
        <v>19</v>
      </c>
      <c r="C17" s="14"/>
      <c r="E17" s="29" t="str">
        <f>IF(C15="Yes","If contract time has expired, the month/year time expired and","")</f>
        <v/>
      </c>
    </row>
    <row r="18" spans="1:18" s="1" customFormat="1" ht="13.5" customHeight="1" x14ac:dyDescent="0.2">
      <c r="C18" s="16"/>
      <c r="E18" s="29" t="str">
        <f>IF(C15="Yes","the fuel index for the month/year time expired must be entered.","")</f>
        <v/>
      </c>
    </row>
    <row r="19" spans="1:18" s="1" customFormat="1" ht="15.75" customHeight="1" x14ac:dyDescent="0.2">
      <c r="A19" s="12" t="s">
        <v>24</v>
      </c>
      <c r="C19" s="13"/>
    </row>
    <row r="20" spans="1:18" s="1" customFormat="1" ht="18.75" customHeight="1" x14ac:dyDescent="0.2"/>
    <row r="21" spans="1:18" s="1" customFormat="1" ht="20.25" customHeight="1" thickBot="1" x14ac:dyDescent="0.25">
      <c r="A21" s="2"/>
      <c r="B21" s="2"/>
      <c r="C21" s="2"/>
      <c r="D21" s="2"/>
      <c r="J21" s="2"/>
      <c r="K21" s="2"/>
      <c r="O21" s="60"/>
      <c r="P21" s="60"/>
    </row>
    <row r="22" spans="1:18" s="1" customFormat="1" ht="60.75" customHeight="1" x14ac:dyDescent="0.2">
      <c r="A22" s="9" t="s">
        <v>0</v>
      </c>
      <c r="B22" s="67" t="s">
        <v>25</v>
      </c>
      <c r="C22" s="68"/>
      <c r="D22" s="51" t="s">
        <v>12</v>
      </c>
      <c r="E22" s="52"/>
      <c r="F22" s="8" t="s">
        <v>22</v>
      </c>
      <c r="G22" s="8" t="s">
        <v>13</v>
      </c>
      <c r="H22" s="62" t="s">
        <v>21</v>
      </c>
      <c r="I22" s="63"/>
      <c r="J22" s="64"/>
      <c r="P22" s="3"/>
    </row>
    <row r="23" spans="1:18" s="1" customFormat="1" ht="20.100000000000001" customHeight="1" x14ac:dyDescent="0.2">
      <c r="A23" s="11"/>
      <c r="B23" s="47"/>
      <c r="C23" s="47"/>
      <c r="D23" s="55"/>
      <c r="E23" s="55"/>
      <c r="F23" s="6" t="str">
        <f t="shared" ref="F23:F31" si="0">+IF(A23="","",D23*2)</f>
        <v/>
      </c>
      <c r="G23" s="7" t="str">
        <f>IF(D23="","",IF(C15="No",$J$11,MIN($J$11,$J$15)))</f>
        <v/>
      </c>
      <c r="H23" s="46" t="str">
        <f t="shared" ref="H23:H29" si="1">+IF(A23="","",ROUND(F23*G23,2))</f>
        <v/>
      </c>
      <c r="I23" s="44"/>
      <c r="J23" s="45"/>
    </row>
    <row r="24" spans="1:18" s="1" customFormat="1" ht="20.100000000000001" customHeight="1" x14ac:dyDescent="0.2">
      <c r="A24" s="11"/>
      <c r="B24" s="47"/>
      <c r="C24" s="47"/>
      <c r="D24" s="55"/>
      <c r="E24" s="55"/>
      <c r="F24" s="6" t="str">
        <f t="shared" si="0"/>
        <v/>
      </c>
      <c r="G24" s="7" t="str">
        <f>IF(D24="","",IF(C15="No",$J$11,MIN($J$11,$J$15)))</f>
        <v/>
      </c>
      <c r="H24" s="46" t="str">
        <f t="shared" si="1"/>
        <v/>
      </c>
      <c r="I24" s="44"/>
      <c r="J24" s="45"/>
      <c r="M24" s="61"/>
      <c r="N24" s="61"/>
    </row>
    <row r="25" spans="1:18" s="1" customFormat="1" ht="20.100000000000001" customHeight="1" x14ac:dyDescent="0.2">
      <c r="A25" s="11"/>
      <c r="B25" s="47"/>
      <c r="C25" s="47"/>
      <c r="D25" s="55"/>
      <c r="E25" s="55"/>
      <c r="F25" s="6" t="str">
        <f t="shared" si="0"/>
        <v/>
      </c>
      <c r="G25" s="7" t="str">
        <f>IF(D25="","",IF(C15="No",$J$11,MIN($J$11,$J$15)))</f>
        <v/>
      </c>
      <c r="H25" s="46" t="str">
        <f t="shared" si="1"/>
        <v/>
      </c>
      <c r="I25" s="44"/>
      <c r="J25" s="45"/>
    </row>
    <row r="26" spans="1:18" s="1" customFormat="1" ht="20.100000000000001" customHeight="1" x14ac:dyDescent="0.2">
      <c r="A26" s="11"/>
      <c r="B26" s="47"/>
      <c r="C26" s="47"/>
      <c r="D26" s="55"/>
      <c r="E26" s="55"/>
      <c r="F26" s="6" t="str">
        <f t="shared" si="0"/>
        <v/>
      </c>
      <c r="G26" s="7" t="str">
        <f>IF(D26="","",IF(C15="No",$J$11,MIN($J$11,$J$15)))</f>
        <v/>
      </c>
      <c r="H26" s="46" t="str">
        <f t="shared" si="1"/>
        <v/>
      </c>
      <c r="I26" s="44"/>
      <c r="J26" s="45"/>
    </row>
    <row r="27" spans="1:18" s="1" customFormat="1" ht="20.100000000000001" customHeight="1" x14ac:dyDescent="0.2">
      <c r="A27" s="11"/>
      <c r="B27" s="47"/>
      <c r="C27" s="47"/>
      <c r="D27" s="55"/>
      <c r="E27" s="55"/>
      <c r="F27" s="6" t="str">
        <f t="shared" si="0"/>
        <v/>
      </c>
      <c r="G27" s="7" t="str">
        <f>IF(D27="","",IF(C15="No",$J$11,MIN($J$11,$J$15)))</f>
        <v/>
      </c>
      <c r="H27" s="46" t="str">
        <f t="shared" si="1"/>
        <v/>
      </c>
      <c r="I27" s="44"/>
      <c r="J27" s="45"/>
      <c r="M27" s="61"/>
      <c r="N27" s="61"/>
    </row>
    <row r="28" spans="1:18" s="1" customFormat="1" ht="20.100000000000001" customHeight="1" x14ac:dyDescent="0.2">
      <c r="A28" s="11"/>
      <c r="B28" s="47"/>
      <c r="C28" s="47"/>
      <c r="D28" s="55"/>
      <c r="E28" s="55"/>
      <c r="F28" s="6" t="str">
        <f t="shared" si="0"/>
        <v/>
      </c>
      <c r="G28" s="7" t="str">
        <f>IF(D28="","",IF(C15="No",$J$11,MIN($J$11,$J$15)))</f>
        <v/>
      </c>
      <c r="H28" s="46" t="str">
        <f t="shared" si="1"/>
        <v/>
      </c>
      <c r="I28" s="44"/>
      <c r="J28" s="45"/>
    </row>
    <row r="29" spans="1:18" s="1" customFormat="1" ht="20.100000000000001" customHeight="1" x14ac:dyDescent="0.2">
      <c r="A29" s="11"/>
      <c r="B29" s="47"/>
      <c r="C29" s="47"/>
      <c r="D29" s="55"/>
      <c r="E29" s="55"/>
      <c r="F29" s="6" t="str">
        <f t="shared" si="0"/>
        <v/>
      </c>
      <c r="G29" s="7" t="str">
        <f>IF(D29="","",IF(C15="No",$J$11,MIN($J$11,$J$15)))</f>
        <v/>
      </c>
      <c r="H29" s="46" t="str">
        <f t="shared" si="1"/>
        <v/>
      </c>
      <c r="I29" s="44"/>
      <c r="J29" s="45"/>
    </row>
    <row r="30" spans="1:18" s="1" customFormat="1" ht="20.100000000000001" customHeight="1" x14ac:dyDescent="0.2">
      <c r="A30" s="17"/>
      <c r="B30" s="56"/>
      <c r="C30" s="57"/>
      <c r="D30" s="58"/>
      <c r="E30" s="59"/>
      <c r="F30" s="6" t="str">
        <f t="shared" si="0"/>
        <v/>
      </c>
      <c r="G30" s="7" t="str">
        <f>IF(D30="","",IF(C15="No",$J$11,MIN($J$11,$J$15)))</f>
        <v/>
      </c>
      <c r="H30" s="43"/>
      <c r="I30" s="44"/>
      <c r="J30" s="45"/>
      <c r="R30" s="4"/>
    </row>
    <row r="31" spans="1:18" s="1" customFormat="1" ht="20.100000000000001" customHeight="1" thickBot="1" x14ac:dyDescent="0.25">
      <c r="A31" s="17"/>
      <c r="B31" s="56"/>
      <c r="C31" s="57"/>
      <c r="D31" s="58"/>
      <c r="E31" s="59"/>
      <c r="F31" s="6" t="str">
        <f t="shared" si="0"/>
        <v/>
      </c>
      <c r="G31" s="7" t="str">
        <f>IF(D31="","",IF(C15="No",$J$11,MIN($J$11,$J$15)))</f>
        <v/>
      </c>
      <c r="H31" s="40"/>
      <c r="I31" s="41"/>
      <c r="J31" s="42"/>
      <c r="R31" s="4"/>
    </row>
    <row r="32" spans="1:18" s="1" customFormat="1" ht="20.100000000000001" customHeight="1" thickBot="1" x14ac:dyDescent="0.3">
      <c r="A32" s="53" t="s">
        <v>6</v>
      </c>
      <c r="B32" s="54"/>
      <c r="C32" s="54"/>
      <c r="D32" s="54"/>
      <c r="E32" s="54"/>
      <c r="F32" s="54"/>
      <c r="G32" s="54"/>
      <c r="H32" s="37">
        <f>SUM(I23:I31)</f>
        <v>0</v>
      </c>
      <c r="I32" s="38"/>
      <c r="J32" s="39"/>
      <c r="R32" s="4"/>
    </row>
    <row r="33" spans="1:18" s="1" customFormat="1" ht="12.75" customHeight="1" x14ac:dyDescent="0.2">
      <c r="R33" s="4"/>
    </row>
    <row r="34" spans="1:18" s="1" customFormat="1" ht="15.75" x14ac:dyDescent="0.25">
      <c r="A34" s="31" t="s">
        <v>14</v>
      </c>
      <c r="J34" s="4"/>
      <c r="K34" s="4"/>
      <c r="L34" s="5"/>
      <c r="M34" s="5"/>
    </row>
    <row r="35" spans="1:18" s="1" customFormat="1" ht="15.75" x14ac:dyDescent="0.25">
      <c r="A35" s="31" t="s">
        <v>23</v>
      </c>
      <c r="J35" s="4"/>
      <c r="K35" s="4"/>
      <c r="M35" s="4"/>
    </row>
    <row r="36" spans="1:18" s="1" customFormat="1" ht="15" x14ac:dyDescent="0.2"/>
    <row r="37" spans="1:18" s="1" customFormat="1" ht="15" x14ac:dyDescent="0.2"/>
    <row r="38" spans="1:18" s="1" customFormat="1" ht="15" x14ac:dyDescent="0.2"/>
    <row r="39" spans="1:18" s="1" customFormat="1" ht="15" x14ac:dyDescent="0.2"/>
    <row r="40" spans="1:18" s="1" customFormat="1" ht="15" x14ac:dyDescent="0.2"/>
    <row r="41" spans="1:18" s="1" customFormat="1" ht="15" x14ac:dyDescent="0.2"/>
    <row r="42" spans="1:18" s="1" customFormat="1" ht="15" x14ac:dyDescent="0.2"/>
    <row r="43" spans="1:18" s="1" customFormat="1" ht="15" x14ac:dyDescent="0.2"/>
    <row r="44" spans="1:18" s="1" customFormat="1" ht="15" x14ac:dyDescent="0.2"/>
    <row r="45" spans="1:18" s="1" customFormat="1" ht="15" x14ac:dyDescent="0.2"/>
    <row r="46" spans="1:18" s="1" customFormat="1" ht="15" x14ac:dyDescent="0.2"/>
    <row r="47" spans="1:18" s="1" customFormat="1" ht="15" x14ac:dyDescent="0.2">
      <c r="A47"/>
    </row>
    <row r="48" spans="1:18" s="1" customFormat="1" ht="15" x14ac:dyDescent="0.2">
      <c r="A48"/>
    </row>
  </sheetData>
  <sheetProtection selectLockedCells="1"/>
  <mergeCells count="45">
    <mergeCell ref="O21:P21"/>
    <mergeCell ref="M24:N24"/>
    <mergeCell ref="M27:N27"/>
    <mergeCell ref="D25:E25"/>
    <mergeCell ref="D26:E26"/>
    <mergeCell ref="D23:E23"/>
    <mergeCell ref="D24:E24"/>
    <mergeCell ref="H25:J25"/>
    <mergeCell ref="H23:J23"/>
    <mergeCell ref="H22:J22"/>
    <mergeCell ref="A13:B13"/>
    <mergeCell ref="A11:B11"/>
    <mergeCell ref="B23:C23"/>
    <mergeCell ref="B24:C24"/>
    <mergeCell ref="A1:K1"/>
    <mergeCell ref="B9:C9"/>
    <mergeCell ref="A2:K2"/>
    <mergeCell ref="D22:E22"/>
    <mergeCell ref="A3:J3"/>
    <mergeCell ref="B7:C7"/>
    <mergeCell ref="B5:C5"/>
    <mergeCell ref="B22:C22"/>
    <mergeCell ref="E11:I11"/>
    <mergeCell ref="I7:J7"/>
    <mergeCell ref="H24:J24"/>
    <mergeCell ref="H28:J28"/>
    <mergeCell ref="H27:J27"/>
    <mergeCell ref="H26:J26"/>
    <mergeCell ref="B25:C25"/>
    <mergeCell ref="D27:E27"/>
    <mergeCell ref="D28:E28"/>
    <mergeCell ref="B28:C28"/>
    <mergeCell ref="H32:J32"/>
    <mergeCell ref="H31:J31"/>
    <mergeCell ref="H30:J30"/>
    <mergeCell ref="H29:J29"/>
    <mergeCell ref="B26:C26"/>
    <mergeCell ref="B27:C27"/>
    <mergeCell ref="A32:G32"/>
    <mergeCell ref="D29:E29"/>
    <mergeCell ref="B31:C31"/>
    <mergeCell ref="D31:E31"/>
    <mergeCell ref="D30:E30"/>
    <mergeCell ref="B30:C30"/>
    <mergeCell ref="B29:C29"/>
  </mergeCells>
  <phoneticPr fontId="2" type="noConversion"/>
  <conditionalFormatting sqref="J11 J15">
    <cfRule type="cellIs" dxfId="2" priority="3" stopIfTrue="1" operator="equal">
      <formula>0</formula>
    </cfRule>
  </conditionalFormatting>
  <conditionalFormatting sqref="J14 C17">
    <cfRule type="cellIs" dxfId="1" priority="6" stopIfTrue="1" operator="equal">
      <formula>36526</formula>
    </cfRule>
    <cfRule type="cellIs" dxfId="0" priority="7" stopIfTrue="1" operator="equal">
      <formula>0</formula>
    </cfRule>
  </conditionalFormatting>
  <dataValidations xWindow="379" yWindow="197" count="1">
    <dataValidation type="list" errorStyle="warning" allowBlank="1" showInputMessage="1" showErrorMessage="1" prompt="If contract time has expired, the month/year time expired and the fuel index for the month/year time expired must be entered._x000a__x000a__x000a_" sqref="C15" xr:uid="{00000000-0002-0000-0000-000000000000}">
      <formula1>"No, Yes"</formula1>
    </dataValidation>
  </dataValidations>
  <printOptions horizontalCentered="1"/>
  <pageMargins left="0.25" right="0.5" top="0.31" bottom="0.27" header="0.46" footer="0.41"/>
  <pageSetup scale="86" orientation="landscape" horizontalDpi="1200" verticalDpi="1200" r:id="rId1"/>
  <headerFooter alignWithMargins="0">
    <oddHeader xml:space="preserve">&amp;L&amp;8Form C-28
01/07/08&amp;10
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Notes0 xmlns="3dfe600a-2cc3-47ff-80dc-5afd555ef133" xsi:nil="true"/>
    <Revised xmlns="3dfe600a-2cc3-47ff-80dc-5afd555ef1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BACA55E40D6849BC8F2E2D64B9322B" ma:contentTypeVersion="3" ma:contentTypeDescription="Create a new document." ma:contentTypeScope="" ma:versionID="a7d078983e2a71805233aa9ce236554c">
  <xsd:schema xmlns:xsd="http://www.w3.org/2001/XMLSchema" xmlns:xs="http://www.w3.org/2001/XMLSchema" xmlns:p="http://schemas.microsoft.com/office/2006/metadata/properties" xmlns:ns2="3dfe600a-2cc3-47ff-80dc-5afd555ef133" xmlns:ns3="bce25f96-c903-492c-a6d6-3f2792d56ee2" targetNamespace="http://schemas.microsoft.com/office/2006/metadata/properties" ma:root="true" ma:fieldsID="7f52975770ac10f7ff0d3a947af96c40" ns2:_="" ns3:_="">
    <xsd:import namespace="3dfe600a-2cc3-47ff-80dc-5afd555ef133"/>
    <xsd:import namespace="bce25f96-c903-492c-a6d6-3f2792d56ee2"/>
    <xsd:element name="properties">
      <xsd:complexType>
        <xsd:sequence>
          <xsd:element name="documentManagement">
            <xsd:complexType>
              <xsd:all>
                <xsd:element ref="ns2:Revised" minOccurs="0"/>
                <xsd:element ref="ns2:Notes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e600a-2cc3-47ff-80dc-5afd555ef133" elementFormDefault="qualified">
    <xsd:import namespace="http://schemas.microsoft.com/office/2006/documentManagement/types"/>
    <xsd:import namespace="http://schemas.microsoft.com/office/infopath/2007/PartnerControls"/>
    <xsd:element name="Revised" ma:index="8" nillable="true" ma:displayName="Revised" ma:internalName="Revised">
      <xsd:simpleType>
        <xsd:restriction base="dms:Text">
          <xsd:maxLength value="255"/>
        </xsd:restriction>
      </xsd:simpleType>
    </xsd:element>
    <xsd:element name="Notes0" ma:index="9" nillable="true" ma:displayName="Notes" ma:internalName="Notes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25f96-c903-492c-a6d6-3f2792d56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0841A4-9460-4F62-9D8D-0908A449CD6E}">
  <ds:schemaRefs>
    <ds:schemaRef ds:uri="http://schemas.microsoft.com/office/2006/metadata/properties"/>
    <ds:schemaRef ds:uri="3dfe600a-2cc3-47ff-80dc-5afd555ef133"/>
  </ds:schemaRefs>
</ds:datastoreItem>
</file>

<file path=customXml/itemProps2.xml><?xml version="1.0" encoding="utf-8"?>
<ds:datastoreItem xmlns:ds="http://schemas.openxmlformats.org/officeDocument/2006/customXml" ds:itemID="{7A2475F8-4154-44B4-A29F-2B11C86DE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15A99-9065-4418-A267-69B5C3FDD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e600a-2cc3-47ff-80dc-5afd555ef133"/>
    <ds:schemaRef ds:uri="bce25f96-c903-492c-a6d6-3f2792d56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HMA Worksheet</vt:lpstr>
      <vt:lpstr>'HMA Worksheet'!Print_Area</vt:lpstr>
    </vt:vector>
  </TitlesOfParts>
  <Company>Alabama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Index for HMA Production Cost Adjustment Worksheet (english)</dc:title>
  <dc:creator>palmerk</dc:creator>
  <cp:lastModifiedBy>Harris, Alec</cp:lastModifiedBy>
  <cp:lastPrinted>2014-05-02T16:56:58Z</cp:lastPrinted>
  <dcterms:created xsi:type="dcterms:W3CDTF">2007-07-03T15:42:01Z</dcterms:created>
  <dcterms:modified xsi:type="dcterms:W3CDTF">2023-10-26T18:03:17Z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0x010100E0BACA55E40D6849BC8F2E2D64B9322B</vt:lpwstr>
  </property>
  <property fmtid="{D5CDD505-2E9C-101B-9397-08002B2CF9AE}" pid="4" name="Order">
    <vt:r8>3900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